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cuador\dmdc\ACF\EVENTOS DEPORTIVOS DE CAPTACIÓN\TW19\Logística Madrid\Nueva Ruta\Track\"/>
    </mc:Choice>
  </mc:AlternateContent>
  <bookViews>
    <workbookView xWindow="0" yWindow="45" windowWidth="7050" windowHeight="9120"/>
  </bookViews>
  <sheets>
    <sheet name="TWGirona" sheetId="1" r:id="rId1"/>
  </sheets>
  <calcPr calcId="162913"/>
</workbook>
</file>

<file path=xl/calcChain.xml><?xml version="1.0" encoding="utf-8"?>
<calcChain xmlns="http://schemas.openxmlformats.org/spreadsheetml/2006/main">
  <c r="H18" i="1" l="1"/>
  <c r="F10" i="1"/>
  <c r="G10" i="1" s="1"/>
  <c r="F17" i="1"/>
  <c r="F16" i="1"/>
  <c r="F15" i="1"/>
  <c r="F14" i="1"/>
  <c r="F13" i="1"/>
  <c r="F12" i="1"/>
  <c r="F11" i="1"/>
  <c r="K10" i="1" l="1"/>
  <c r="K11" i="1" s="1"/>
  <c r="K12" i="1" s="1"/>
  <c r="K13" i="1" s="1"/>
  <c r="K14" i="1" s="1"/>
  <c r="K15" i="1" s="1"/>
  <c r="K16" i="1" s="1"/>
  <c r="K17" i="1" s="1"/>
  <c r="F18" i="1"/>
  <c r="I10" i="1"/>
  <c r="G11" i="1" s="1"/>
  <c r="I11" i="1" l="1"/>
  <c r="G12" i="1" s="1"/>
  <c r="I12" i="1" l="1"/>
  <c r="G13" i="1" l="1"/>
  <c r="I13" i="1" s="1"/>
  <c r="G14" i="1" s="1"/>
  <c r="I14" i="1" s="1"/>
  <c r="G15" i="1" s="1"/>
  <c r="I15" i="1" s="1"/>
  <c r="G16" i="1" s="1"/>
  <c r="I16" i="1" s="1"/>
  <c r="G17" i="1" s="1"/>
  <c r="I17" i="1" s="1"/>
</calcChain>
</file>

<file path=xl/comments1.xml><?xml version="1.0" encoding="utf-8"?>
<comments xmlns="http://schemas.openxmlformats.org/spreadsheetml/2006/main">
  <authors>
    <author>ohernandez</author>
  </authors>
  <commentList>
    <comment ref="H9" authorId="0" shapeId="0">
      <text>
        <r>
          <rPr>
            <b/>
            <sz val="8"/>
            <color indexed="17"/>
            <rFont val="Tahoma"/>
            <family val="2"/>
          </rPr>
          <t>Intenmón Oxam: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Anote el tiempo de descanso para cada una de las etapas.  (h:mm)</t>
        </r>
      </text>
    </comment>
  </commentList>
</comments>
</file>

<file path=xl/sharedStrings.xml><?xml version="1.0" encoding="utf-8"?>
<sst xmlns="http://schemas.openxmlformats.org/spreadsheetml/2006/main" count="25" uniqueCount="24">
  <si>
    <t>Tiempo Caminando</t>
  </si>
  <si>
    <t>Llegada a:</t>
  </si>
  <si>
    <t>Hora de salida</t>
  </si>
  <si>
    <t>Tiempo Acumulado</t>
  </si>
  <si>
    <t>Edita los cuadros amarillos</t>
  </si>
  <si>
    <t>Etapas</t>
  </si>
  <si>
    <t>Calculadora tiempo equipo</t>
  </si>
  <si>
    <t>Velocidad
kms/Hora</t>
  </si>
  <si>
    <t>Hora de incio ofical:</t>
  </si>
  <si>
    <t>Hora de llegada</t>
  </si>
  <si>
    <t>Cierre del control</t>
  </si>
  <si>
    <t>Distancia kms</t>
  </si>
  <si>
    <t>Descanso (minutos)</t>
  </si>
  <si>
    <r>
      <rPr>
        <b/>
        <sz val="11"/>
        <rFont val="Verdana"/>
        <family val="2"/>
      </rPr>
      <t>Paso 1. Velocidad Kms/Hora:</t>
    </r>
    <r>
      <rPr>
        <sz val="11"/>
        <rFont val="Verdana"/>
        <family val="2"/>
      </rPr>
      <t xml:space="preserve"> Introduce la velocidad de tu equipo km para cada una de las etapas, en función de sus tiempos de entrenamiento reales</t>
    </r>
  </si>
  <si>
    <r>
      <rPr>
        <b/>
        <sz val="11"/>
        <rFont val="Verdana"/>
        <family val="2"/>
      </rPr>
      <t>Paso 2. Descanso:</t>
    </r>
    <r>
      <rPr>
        <sz val="11"/>
        <rFont val="Verdana"/>
        <family val="2"/>
      </rPr>
      <t xml:space="preserve"> Introduce los minutos en la barra de fórmulas. Comprueba que no superas los horarios de cierre de control ni las 32h totales</t>
    </r>
  </si>
  <si>
    <t>Caminando</t>
  </si>
  <si>
    <t>Descanso</t>
  </si>
  <si>
    <t>San Lorenzo de El Escorial</t>
  </si>
  <si>
    <t>Galapagar</t>
  </si>
  <si>
    <t>Collado Villalba</t>
  </si>
  <si>
    <t>Cerceda</t>
  </si>
  <si>
    <t>El Boalo</t>
  </si>
  <si>
    <t>Becerril de la Sierra</t>
  </si>
  <si>
    <t>Moralzarzal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</si>
</sst>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[h]:mm"/>
    <numFmt numFmtId="166" formatCode="[$-409]h:mm\ AM/PM;@"/>
    <numFmt numFmtId="167" formatCode="[h]:mm;@"/>
    <numFmt numFmtId="168" formatCode="[$-F400]h:mm:ss\ AM/PM"/>
  </numFmts>
  <fonts count="13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7"/>
      <name val="Tahom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28"/>
      <color indexed="2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3" borderId="0" xfId="0" applyFont="1" applyFill="1"/>
    <xf numFmtId="0" fontId="4" fillId="3" borderId="0" xfId="0" applyFont="1" applyFill="1" applyAlignment="1">
      <alignment horizontal="right"/>
    </xf>
    <xf numFmtId="20" fontId="4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20" fontId="4" fillId="3" borderId="0" xfId="0" applyNumberFormat="1" applyFont="1" applyFill="1" applyAlignment="1">
      <alignment horizontal="right" vertical="center"/>
    </xf>
    <xf numFmtId="20" fontId="5" fillId="3" borderId="0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2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 applyProtection="1">
      <alignment horizontal="left" vertical="center"/>
      <protection locked="0"/>
    </xf>
    <xf numFmtId="20" fontId="4" fillId="7" borderId="0" xfId="0" applyNumberFormat="1" applyFont="1" applyFill="1" applyAlignment="1">
      <alignment horizontal="right"/>
    </xf>
    <xf numFmtId="0" fontId="4" fillId="7" borderId="0" xfId="0" applyFont="1" applyFill="1" applyAlignment="1"/>
    <xf numFmtId="0" fontId="4" fillId="3" borderId="0" xfId="0" applyFont="1" applyFill="1" applyAlignment="1"/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2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left" vertical="center"/>
      <protection locked="0"/>
    </xf>
    <xf numFmtId="164" fontId="10" fillId="5" borderId="1" xfId="0" applyNumberFormat="1" applyFont="1" applyFill="1" applyBorder="1" applyAlignment="1" applyProtection="1">
      <alignment horizontal="center" vertical="center"/>
      <protection locked="0"/>
    </xf>
    <xf numFmtId="20" fontId="10" fillId="3" borderId="1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/>
      <protection locked="0"/>
    </xf>
    <xf numFmtId="20" fontId="10" fillId="8" borderId="1" xfId="0" applyNumberFormat="1" applyFont="1" applyFill="1" applyBorder="1" applyAlignment="1" applyProtection="1">
      <alignment horizontal="center" vertical="center"/>
      <protection locked="0"/>
    </xf>
    <xf numFmtId="165" fontId="11" fillId="3" borderId="1" xfId="0" applyNumberFormat="1" applyFont="1" applyFill="1" applyBorder="1" applyAlignment="1" applyProtection="1">
      <alignment horizontal="center" vertical="center"/>
      <protection locked="0"/>
    </xf>
    <xf numFmtId="20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right" vertical="center"/>
      <protection locked="0"/>
    </xf>
    <xf numFmtId="166" fontId="7" fillId="4" borderId="1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0" xfId="0" applyFont="1" applyFill="1" applyBorder="1" applyAlignment="1" applyProtection="1">
      <alignment horizontal="right" vertical="center"/>
      <protection locked="0"/>
    </xf>
    <xf numFmtId="167" fontId="5" fillId="7" borderId="0" xfId="0" applyNumberFormat="1" applyFont="1" applyFill="1" applyBorder="1" applyAlignment="1" applyProtection="1">
      <alignment horizontal="center" vertical="center"/>
      <protection locked="0"/>
    </xf>
    <xf numFmtId="20" fontId="4" fillId="7" borderId="0" xfId="0" applyNumberFormat="1" applyFont="1" applyFill="1" applyBorder="1" applyAlignment="1" applyProtection="1">
      <alignment horizontal="right" vertical="center"/>
      <protection locked="0"/>
    </xf>
    <xf numFmtId="20" fontId="5" fillId="7" borderId="0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>
      <alignment vertical="center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164" fontId="5" fillId="2" borderId="4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164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>
      <alignment horizontal="right" vertical="center"/>
    </xf>
    <xf numFmtId="20" fontId="4" fillId="7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20" fontId="6" fillId="4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1</xdr:row>
      <xdr:rowOff>0</xdr:rowOff>
    </xdr:from>
    <xdr:to>
      <xdr:col>9</xdr:col>
      <xdr:colOff>789254</xdr:colOff>
      <xdr:row>5</xdr:row>
      <xdr:rowOff>203200</xdr:rowOff>
    </xdr:to>
    <xdr:pic>
      <xdr:nvPicPr>
        <xdr:cNvPr id="1145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546100"/>
          <a:ext cx="4354779" cy="147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20"/>
  <sheetViews>
    <sheetView tabSelected="1" zoomScale="75" zoomScaleNormal="85" workbookViewId="0">
      <selection activeCell="B6" sqref="B6:E6"/>
    </sheetView>
  </sheetViews>
  <sheetFormatPr baseColWidth="10" defaultColWidth="9.140625" defaultRowHeight="14.25" x14ac:dyDescent="0.2"/>
  <cols>
    <col min="1" max="1" width="1.28515625" style="1" customWidth="1"/>
    <col min="2" max="2" width="10" style="1" customWidth="1"/>
    <col min="3" max="3" width="44.5703125" style="1" customWidth="1"/>
    <col min="4" max="5" width="16.140625" style="2" customWidth="1"/>
    <col min="6" max="6" width="15.5703125" style="3" customWidth="1"/>
    <col min="7" max="9" width="14" style="3" customWidth="1"/>
    <col min="10" max="10" width="14" style="1" customWidth="1"/>
    <col min="11" max="11" width="16.42578125" style="3" customWidth="1"/>
    <col min="12" max="16384" width="9.140625" style="1"/>
  </cols>
  <sheetData>
    <row r="1" spans="1:12" ht="37.5" customHeight="1" x14ac:dyDescent="0.2">
      <c r="A1" s="17" t="s">
        <v>6</v>
      </c>
      <c r="B1" s="17"/>
      <c r="C1" s="17"/>
      <c r="D1" s="17"/>
      <c r="E1" s="17"/>
      <c r="F1" s="17"/>
      <c r="G1" s="17"/>
      <c r="H1" s="17"/>
      <c r="I1" s="17"/>
      <c r="K1" s="17"/>
    </row>
    <row r="2" spans="1:12" ht="21" customHeight="1" x14ac:dyDescent="0.2">
      <c r="B2" s="45" t="s">
        <v>4</v>
      </c>
      <c r="C2" s="46"/>
      <c r="D2" s="46"/>
      <c r="E2" s="46"/>
    </row>
    <row r="3" spans="1:12" s="19" customFormat="1" ht="36.75" customHeight="1" x14ac:dyDescent="0.2">
      <c r="B3" s="47" t="s">
        <v>13</v>
      </c>
      <c r="C3" s="47"/>
      <c r="D3" s="47"/>
      <c r="E3" s="47"/>
      <c r="F3" s="18"/>
      <c r="G3" s="18"/>
      <c r="H3" s="18"/>
      <c r="I3" s="18"/>
      <c r="K3" s="18"/>
    </row>
    <row r="4" spans="1:12" s="20" customFormat="1" ht="30.75" customHeight="1" x14ac:dyDescent="0.2">
      <c r="B4" s="47" t="s">
        <v>14</v>
      </c>
      <c r="C4" s="47"/>
      <c r="D4" s="47"/>
      <c r="E4" s="47"/>
      <c r="F4" s="3"/>
      <c r="G4" s="3"/>
      <c r="H4" s="3"/>
      <c r="I4" s="3"/>
      <c r="K4" s="3"/>
    </row>
    <row r="5" spans="1:12" ht="10.5" customHeight="1" x14ac:dyDescent="0.2">
      <c r="D5" s="1"/>
      <c r="E5" s="1"/>
      <c r="F5" s="1"/>
    </row>
    <row r="6" spans="1:12" s="5" customFormat="1" ht="30" customHeight="1" x14ac:dyDescent="0.2">
      <c r="B6" s="48"/>
      <c r="C6" s="49"/>
      <c r="D6" s="49"/>
      <c r="E6" s="49"/>
      <c r="F6" s="16"/>
      <c r="G6" s="16"/>
      <c r="H6" s="16"/>
      <c r="I6" s="16"/>
      <c r="K6" s="16"/>
    </row>
    <row r="7" spans="1:12" s="5" customFormat="1" ht="9.75" customHeight="1" x14ac:dyDescent="0.2">
      <c r="C7" s="4"/>
      <c r="D7" s="6"/>
      <c r="E7" s="7"/>
      <c r="F7" s="7"/>
      <c r="G7" s="7"/>
      <c r="H7" s="7"/>
      <c r="I7" s="7"/>
      <c r="K7" s="8"/>
    </row>
    <row r="8" spans="1:12" ht="27.75" customHeight="1" x14ac:dyDescent="0.2">
      <c r="C8" s="31" t="s">
        <v>8</v>
      </c>
      <c r="D8" s="32">
        <v>0.375</v>
      </c>
      <c r="E8" s="9"/>
    </row>
    <row r="9" spans="1:12" s="15" customFormat="1" ht="40.5" customHeight="1" x14ac:dyDescent="0.2">
      <c r="B9" s="21" t="s">
        <v>5</v>
      </c>
      <c r="C9" s="41" t="s">
        <v>1</v>
      </c>
      <c r="D9" s="42" t="s">
        <v>11</v>
      </c>
      <c r="E9" s="22" t="s">
        <v>7</v>
      </c>
      <c r="F9" s="23" t="s">
        <v>0</v>
      </c>
      <c r="G9" s="23" t="s">
        <v>9</v>
      </c>
      <c r="H9" s="22" t="s">
        <v>12</v>
      </c>
      <c r="I9" s="23" t="s">
        <v>2</v>
      </c>
      <c r="J9" s="23" t="s">
        <v>10</v>
      </c>
      <c r="K9" s="23" t="s">
        <v>3</v>
      </c>
    </row>
    <row r="10" spans="1:12" s="5" customFormat="1" ht="25.5" customHeight="1" x14ac:dyDescent="0.2">
      <c r="B10" s="39">
        <v>1</v>
      </c>
      <c r="C10" s="24" t="s">
        <v>17</v>
      </c>
      <c r="D10" s="25">
        <v>19.809999999999999</v>
      </c>
      <c r="E10" s="40">
        <v>4.8</v>
      </c>
      <c r="F10" s="26">
        <f t="shared" ref="F10:F15" si="0">D10/E10/24</f>
        <v>0.17196180555555554</v>
      </c>
      <c r="G10" s="30">
        <f>+D8+F10</f>
        <v>0.54696180555555551</v>
      </c>
      <c r="H10" s="27">
        <v>6.9444444444444441E-3</v>
      </c>
      <c r="I10" s="26">
        <f>G10+H10</f>
        <v>0.55390624999999993</v>
      </c>
      <c r="J10" s="28">
        <v>0.58333333333333337</v>
      </c>
      <c r="K10" s="29">
        <f>+F10+H10</f>
        <v>0.17890624999999999</v>
      </c>
      <c r="L10" s="10"/>
    </row>
    <row r="11" spans="1:12" s="5" customFormat="1" ht="25.5" customHeight="1" x14ac:dyDescent="0.2">
      <c r="B11" s="39">
        <v>2</v>
      </c>
      <c r="C11" s="24" t="s">
        <v>18</v>
      </c>
      <c r="D11" s="25">
        <v>12.49</v>
      </c>
      <c r="E11" s="40">
        <v>4.5</v>
      </c>
      <c r="F11" s="26">
        <f t="shared" si="0"/>
        <v>0.11564814814814815</v>
      </c>
      <c r="G11" s="30">
        <f>+I10+F11</f>
        <v>0.6695543981481481</v>
      </c>
      <c r="H11" s="27">
        <v>1.0416666666666666E-2</v>
      </c>
      <c r="I11" s="26">
        <f t="shared" ref="I11:I15" si="1">+G11+H11</f>
        <v>0.67997106481481473</v>
      </c>
      <c r="J11" s="28">
        <v>0.72916666666666663</v>
      </c>
      <c r="K11" s="29">
        <f>+K10+F11+H11</f>
        <v>0.30497106481481484</v>
      </c>
    </row>
    <row r="12" spans="1:12" s="5" customFormat="1" ht="25.5" customHeight="1" x14ac:dyDescent="0.2">
      <c r="B12" s="39">
        <v>3</v>
      </c>
      <c r="C12" s="24" t="s">
        <v>19</v>
      </c>
      <c r="D12" s="25">
        <v>12.09</v>
      </c>
      <c r="E12" s="40">
        <v>5.5</v>
      </c>
      <c r="F12" s="26">
        <f t="shared" si="0"/>
        <v>9.1590909090909098E-2</v>
      </c>
      <c r="G12" s="30">
        <f t="shared" ref="G12:G17" si="2">+I11+F12</f>
        <v>0.77156197390572379</v>
      </c>
      <c r="H12" s="27">
        <v>1.0416666666666666E-2</v>
      </c>
      <c r="I12" s="26">
        <f t="shared" si="1"/>
        <v>0.78197864057239042</v>
      </c>
      <c r="J12" s="28">
        <v>0.85416666666666663</v>
      </c>
      <c r="K12" s="29">
        <f t="shared" ref="K12:K17" si="3">+K11+F12+H12</f>
        <v>0.40697864057239064</v>
      </c>
    </row>
    <row r="13" spans="1:12" s="5" customFormat="1" ht="25.5" customHeight="1" x14ac:dyDescent="0.2">
      <c r="B13" s="39">
        <v>4</v>
      </c>
      <c r="C13" s="24" t="s">
        <v>20</v>
      </c>
      <c r="D13" s="25">
        <v>12.08</v>
      </c>
      <c r="E13" s="40">
        <v>4</v>
      </c>
      <c r="F13" s="26">
        <f t="shared" si="0"/>
        <v>0.12583333333333332</v>
      </c>
      <c r="G13" s="30">
        <f t="shared" si="2"/>
        <v>0.90781197390572377</v>
      </c>
      <c r="H13" s="27">
        <v>1.0416666666666666E-2</v>
      </c>
      <c r="I13" s="26">
        <f>+G13+H13</f>
        <v>0.9182286405723904</v>
      </c>
      <c r="J13" s="28">
        <v>0</v>
      </c>
      <c r="K13" s="29">
        <f t="shared" si="3"/>
        <v>0.54322864057239062</v>
      </c>
    </row>
    <row r="14" spans="1:12" s="5" customFormat="1" ht="25.5" customHeight="1" x14ac:dyDescent="0.2">
      <c r="B14" s="39">
        <v>5</v>
      </c>
      <c r="C14" s="24" t="s">
        <v>21</v>
      </c>
      <c r="D14" s="25">
        <v>12.31</v>
      </c>
      <c r="E14" s="40">
        <v>4</v>
      </c>
      <c r="F14" s="26">
        <f t="shared" si="0"/>
        <v>0.12822916666666667</v>
      </c>
      <c r="G14" s="30">
        <f t="shared" si="2"/>
        <v>1.0464578072390571</v>
      </c>
      <c r="H14" s="27">
        <v>1.0416666666666666E-2</v>
      </c>
      <c r="I14" s="26">
        <f t="shared" si="1"/>
        <v>1.0568744739057239</v>
      </c>
      <c r="J14" s="28">
        <v>0.29166666666666669</v>
      </c>
      <c r="K14" s="29">
        <f t="shared" si="3"/>
        <v>0.68187447390572398</v>
      </c>
    </row>
    <row r="15" spans="1:12" s="5" customFormat="1" ht="25.5" customHeight="1" x14ac:dyDescent="0.2">
      <c r="B15" s="39">
        <v>6</v>
      </c>
      <c r="C15" s="24" t="s">
        <v>22</v>
      </c>
      <c r="D15" s="25">
        <v>11.86</v>
      </c>
      <c r="E15" s="40">
        <v>4</v>
      </c>
      <c r="F15" s="26">
        <f t="shared" si="0"/>
        <v>0.12354166666666666</v>
      </c>
      <c r="G15" s="30">
        <f t="shared" si="2"/>
        <v>1.1804161405723905</v>
      </c>
      <c r="H15" s="27">
        <v>1.0416666666666666E-2</v>
      </c>
      <c r="I15" s="26">
        <f t="shared" si="1"/>
        <v>1.1908328072390573</v>
      </c>
      <c r="J15" s="28">
        <v>0.45833333333333331</v>
      </c>
      <c r="K15" s="29">
        <f t="shared" si="3"/>
        <v>0.81583280723905727</v>
      </c>
    </row>
    <row r="16" spans="1:12" s="5" customFormat="1" ht="25.5" customHeight="1" x14ac:dyDescent="0.2">
      <c r="B16" s="39">
        <v>7</v>
      </c>
      <c r="C16" s="24" t="s">
        <v>19</v>
      </c>
      <c r="D16" s="25">
        <v>7.63</v>
      </c>
      <c r="E16" s="40">
        <v>4</v>
      </c>
      <c r="F16" s="26">
        <f t="shared" ref="F16:F17" si="4">D16/E16/24</f>
        <v>7.947916666666667E-2</v>
      </c>
      <c r="G16" s="30">
        <f t="shared" si="2"/>
        <v>1.270311973905724</v>
      </c>
      <c r="H16" s="27">
        <v>1.0416666666666666E-2</v>
      </c>
      <c r="I16" s="26">
        <f t="shared" ref="I16:I17" si="5">+G16+H16</f>
        <v>1.2807286405723908</v>
      </c>
      <c r="J16" s="28">
        <v>0.5625</v>
      </c>
      <c r="K16" s="29">
        <f t="shared" si="3"/>
        <v>0.90572864057239055</v>
      </c>
    </row>
    <row r="17" spans="2:11" s="5" customFormat="1" ht="25.5" customHeight="1" x14ac:dyDescent="0.2">
      <c r="B17" s="39">
        <v>8</v>
      </c>
      <c r="C17" s="24" t="s">
        <v>23</v>
      </c>
      <c r="D17" s="25">
        <v>11.73</v>
      </c>
      <c r="E17" s="40">
        <v>4</v>
      </c>
      <c r="F17" s="26">
        <f t="shared" si="4"/>
        <v>0.1221875</v>
      </c>
      <c r="G17" s="30">
        <f t="shared" si="2"/>
        <v>1.4029161405723909</v>
      </c>
      <c r="H17" s="27">
        <v>1.0416666666666666E-2</v>
      </c>
      <c r="I17" s="26">
        <f t="shared" si="5"/>
        <v>1.4133328072390576</v>
      </c>
      <c r="J17" s="28">
        <v>0.70833333333333337</v>
      </c>
      <c r="K17" s="29">
        <f t="shared" si="3"/>
        <v>1.0383328072390572</v>
      </c>
    </row>
    <row r="18" spans="2:11" s="5" customFormat="1" ht="27.75" customHeight="1" x14ac:dyDescent="0.2">
      <c r="B18" s="33"/>
      <c r="C18" s="43"/>
      <c r="D18" s="44"/>
      <c r="E18" s="34" t="s">
        <v>15</v>
      </c>
      <c r="F18" s="35">
        <f>SUM(F10:F17)</f>
        <v>0.95847169612794603</v>
      </c>
      <c r="G18" s="36" t="s">
        <v>16</v>
      </c>
      <c r="H18" s="37">
        <f>SUM(H10:H17)</f>
        <v>7.9861111111111105E-2</v>
      </c>
      <c r="I18" s="38"/>
      <c r="K18" s="13"/>
    </row>
    <row r="19" spans="2:11" s="5" customFormat="1" ht="31.5" customHeight="1" x14ac:dyDescent="0.2">
      <c r="C19" s="14"/>
      <c r="D19" s="11"/>
      <c r="E19" s="8"/>
      <c r="F19" s="8"/>
      <c r="I19" s="12"/>
      <c r="K19" s="13"/>
    </row>
    <row r="20" spans="2:11" s="5" customFormat="1" ht="24" customHeight="1" x14ac:dyDescent="0.2">
      <c r="D20" s="11"/>
      <c r="F20" s="12"/>
      <c r="G20" s="12"/>
      <c r="H20" s="12"/>
      <c r="I20" s="12"/>
      <c r="K20" s="13"/>
    </row>
  </sheetData>
  <mergeCells count="4">
    <mergeCell ref="B2:E2"/>
    <mergeCell ref="B3:E3"/>
    <mergeCell ref="B4:E4"/>
    <mergeCell ref="B6:E6"/>
  </mergeCells>
  <phoneticPr fontId="0" type="noConversion"/>
  <pageMargins left="0.75" right="0.75" top="1" bottom="1" header="0.5" footer="0.5"/>
  <pageSetup paperSize="9" scale="64" orientation="landscape" r:id="rId1"/>
  <headerFooter alignWithMargins="0"/>
  <ignoredErrors>
    <ignoredError sqref="I10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TWGirona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Oscar Hernandez</cp:lastModifiedBy>
  <cp:lastPrinted>2009-10-21T03:13:21Z</cp:lastPrinted>
  <dcterms:created xsi:type="dcterms:W3CDTF">2008-03-25T05:45:35Z</dcterms:created>
  <dcterms:modified xsi:type="dcterms:W3CDTF">2019-05-21T11:51:00Z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403375690</vt:i4>
  </property>
  <property fmtid="{D5CDD505-2E9C-101B-9397-08002B2CF9AE}" pid="3" name="_NewReviewCycle">
    <vt:lpwstr/>
  </property>
  <property fmtid="{D5CDD505-2E9C-101B-9397-08002B2CF9AE}" pid="4" name="_EmailSubject">
    <vt:lpwstr>Tiempos tw</vt:lpwstr>
  </property>
  <property fmtid="{D5CDD505-2E9C-101B-9397-08002B2CF9AE}" pid="5" name="_AuthorEmail">
    <vt:lpwstr>bgarralda@OxfamIntermon.org</vt:lpwstr>
  </property>
  <property fmtid="{D5CDD505-2E9C-101B-9397-08002B2CF9AE}" pid="6" name="_AuthorEmailDisplayName">
    <vt:lpwstr>Begona Garralda Erana</vt:lpwstr>
  </property>
  <property fmtid="{D5CDD505-2E9C-101B-9397-08002B2CF9AE}" pid="7" name="_ReviewingToolsShownOnce">
    <vt:lpwstr/>
  </property>
</Properties>
</file>